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nickherbig/Desktop/dealoriginationseo-main/public/tools/excel-vorlagen-unternehmensbewertung/"/>
    </mc:Choice>
  </mc:AlternateContent>
  <xr:revisionPtr revIDLastSave="0" documentId="11_0BA66E50643A15266DE4F0B2C0DD9B4AE06736E4" xr6:coauthVersionLast="47" xr6:coauthVersionMax="47" xr10:uidLastSave="{00000000-0000-0000-0000-000000000000}"/>
  <bookViews>
    <workbookView xWindow="0" yWindow="660" windowWidth="30240" windowHeight="17760" xr2:uid="{00000000-000D-0000-FFFF-FFFF00000000}"/>
  </bookViews>
  <sheets>
    <sheet name="Eingabe" sheetId="1" r:id="rId1"/>
    <sheet name="Bewertung" sheetId="2" r:id="rId2"/>
    <sheet name="Branchen-Multiples" sheetId="3" r:id="rId3"/>
    <sheet name="Rechtliche Hinweis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E19" i="2" s="1"/>
  <c r="C12" i="2"/>
  <c r="C14" i="2" s="1"/>
  <c r="D19" i="2" s="1"/>
  <c r="C8" i="2"/>
  <c r="A3" i="2"/>
  <c r="C23" i="1"/>
  <c r="C7" i="2" s="1"/>
  <c r="C15" i="1"/>
  <c r="C6" i="2" s="1"/>
  <c r="C11" i="1"/>
  <c r="C24" i="1" l="1"/>
  <c r="C9" i="2" s="1"/>
  <c r="C13" i="2"/>
  <c r="C19" i="2" s="1"/>
  <c r="E20" i="2" l="1"/>
  <c r="E21" i="2" s="1"/>
  <c r="D20" i="2"/>
  <c r="D21" i="2" s="1"/>
  <c r="C20" i="2"/>
  <c r="C21" i="2" s="1"/>
</calcChain>
</file>

<file path=xl/sharedStrings.xml><?xml version="1.0" encoding="utf-8"?>
<sst xmlns="http://schemas.openxmlformats.org/spreadsheetml/2006/main" count="88" uniqueCount="76">
  <si>
    <t>dealorigination.de</t>
  </si>
  <si>
    <t>Unternehmensbewertung — Multiplikator-Methode</t>
  </si>
  <si>
    <t>Unternehmensdaten</t>
  </si>
  <si>
    <t>Unternehmensname</t>
  </si>
  <si>
    <t>Branche</t>
  </si>
  <si>
    <t>Finanzkennzahlen (3 Jahre)</t>
  </si>
  <si>
    <t>2023</t>
  </si>
  <si>
    <t>2024</t>
  </si>
  <si>
    <t>2025</t>
  </si>
  <si>
    <t>Umsatz (EUR)</t>
  </si>
  <si>
    <t>Durchschnitt Umsatz (3J)</t>
  </si>
  <si>
    <t>EBIT (EUR)</t>
  </si>
  <si>
    <t>Durchschnitt EBIT (3J)</t>
  </si>
  <si>
    <t>Bereinigungen</t>
  </si>
  <si>
    <t>GF-Gehalt (tatsaechlich gezahlt)</t>
  </si>
  <si>
    <t>GF-Gehalt (marktueblich)</t>
  </si>
  <si>
    <t>Einmaleffekte (Bereinigung)</t>
  </si>
  <si>
    <t>Bereinigter EBIT (Vorschau)</t>
  </si>
  <si>
    <t>GF-Bereinigung</t>
  </si>
  <si>
    <t>Bereinigter Durchschnitt EBIT</t>
  </si>
  <si>
    <t>Alle blau markierten Felder sind Eingabefelder. Detaillierte Ergebnisse im Tab "Bewertung".</t>
  </si>
  <si>
    <t>Hinweis: Dieses Tool dient ausschliesslich zu Informationszwecken und ersetzt keine professionelle Unternehmensbewertung. Keine Rechts-, Steuer- oder Finanzberatung. Details siehe Tab "Rechtliche Hinweise".</t>
  </si>
  <si>
    <t>dealorigination.de — Kostenlose Tools zur Unternehmensbewertung | Ein Projekt von SourcingClub</t>
  </si>
  <si>
    <t>Bewertungsergebnis — Multiplikator-Methode</t>
  </si>
  <si>
    <t>1. Bereinigter EBIT</t>
  </si>
  <si>
    <t>Einmaleffekte</t>
  </si>
  <si>
    <t>Bereinigter EBIT</t>
  </si>
  <si>
    <t>2. Branchen-Multiples</t>
  </si>
  <si>
    <t>Gewaehlte Branche</t>
  </si>
  <si>
    <t>Min-Multiple</t>
  </si>
  <si>
    <t>Median-Multiple</t>
  </si>
  <si>
    <t>Max-Multiple</t>
  </si>
  <si>
    <t>3. Enterprise Value — Szenarien</t>
  </si>
  <si>
    <t>Szenario</t>
  </si>
  <si>
    <t>Konservativ</t>
  </si>
  <si>
    <t>Basis</t>
  </si>
  <si>
    <t>Optimistisch</t>
  </si>
  <si>
    <t>EBIT-Multiple</t>
  </si>
  <si>
    <t>Enterprise Value</t>
  </si>
  <si>
    <t>Haftungsausschluss: Dieses Ergebnis ist eine indikative Schaetzung und keine verbindliche Bewertung. Keine Grundlage fuer Transaktionen. Details siehe Tab "Rechtliche Hinweise".</t>
  </si>
  <si>
    <t>EBIT-Multiples nach Branche (DACH)</t>
  </si>
  <si>
    <t>Quelle: DUB, NIMBO, FINANCE Magazin | Stand 2025/2026</t>
  </si>
  <si>
    <t>Min</t>
  </si>
  <si>
    <t>Median</t>
  </si>
  <si>
    <t>Max</t>
  </si>
  <si>
    <t>Industrieservices</t>
  </si>
  <si>
    <t>IT-Services</t>
  </si>
  <si>
    <t>SaaS</t>
  </si>
  <si>
    <t>Healthcare</t>
  </si>
  <si>
    <t>Facility Management</t>
  </si>
  <si>
    <t>Gebaeudetechnik &amp; Brandschutz</t>
  </si>
  <si>
    <t>Umwelt &amp; Entsorgung</t>
  </si>
  <si>
    <t>Maschinenbau</t>
  </si>
  <si>
    <t>Logistik</t>
  </si>
  <si>
    <t>Elektrotechnik</t>
  </si>
  <si>
    <t>Handwerk</t>
  </si>
  <si>
    <t>Beratung</t>
  </si>
  <si>
    <t>E-Commerce</t>
  </si>
  <si>
    <t>Gastronomie</t>
  </si>
  <si>
    <t>Sonstige DL</t>
  </si>
  <si>
    <t>Sonstige Produktion</t>
  </si>
  <si>
    <t>Rechtliche Hinweise &amp; Haftungsausschluss</t>
  </si>
  <si>
    <t>Bitte lesen Sie diese Hinweise sorgfaeltig, bevor Sie das Tool verwenden.</t>
  </si>
  <si>
    <t>1. Keine Rechts-, Steuer- oder Finanzberatung</t>
  </si>
  <si>
    <t>Dieses Excel-Tool dient ausschliesslich zu Informationszwecken und stellt keine Rechtsberatung, Steuerberatung, Wirtschaftspruefung oder Finanzberatung dar. Die Nutzung dieses Tools begruendet kein Mandatsverhaeltnis zwischen dem Nutzer und der SourcingClub oder dealorigination.de. Fuer eine verbindliche Unternehmensbewertung wenden Sie sich bitte an einen qualifizierten Wirtschaftspruefer, Steuerberater oder M&amp;A-Berater.</t>
  </si>
  <si>
    <t>2. Keine Gewaehr fuer Richtigkeit und Vollstaendigkeit</t>
  </si>
  <si>
    <t>Die in diesem Tool enthaltenen Branchen-Multiples basieren auf oeffentlich zugaenglichen Marktdaten (DUB, NIMBO, FINANCE Magazin) und stellen Durchschnittswerte dar. Sie koennen im Einzelfall erheblich von tatsaechlichen Transaktionsmultiples abweichen. Die Betreiber uebernehmen keine Gewaehr fuer die Richtigkeit, Vollstaendigkeit oder Aktualitaet der bereitgestellten Daten, Formeln und Berechnungen.</t>
  </si>
  <si>
    <t>3. Haftungsausschluss</t>
  </si>
  <si>
    <t>Jede Haftung fuer Schaeden, die direkt oder indirekt aus der Nutzung dieses Tools entstehen, wird – soweit gesetzlich zulaessig – ausgeschlossen. Dies gilt insbesondere fuer Vermoegens-, Folge- und mittelbare Schaeden, unabhaengig davon, ob die Schaeden vorhersehbar waren oder nicht.</t>
  </si>
  <si>
    <t>4. Keine Grundlage fuer geschaeftliche Entscheidungen</t>
  </si>
  <si>
    <t>Die Ergebnisse dieses Tools duerfen nicht als alleinige Grundlage fuer Kauf-, Verkaufs- oder Investitionsentscheidungen herangezogen werden. Unternehmenswerte haengen von zahlreichen Faktoren ab, die ein automatisiertes Tool nicht vollstaendig abbilden kann.</t>
  </si>
  <si>
    <t>5. Urheberrecht</t>
  </si>
  <si>
    <t>Dieses Tool ist urheberrechtlich geschuetzt. Die private und gewerbliche Nutzung ist gestattet, sofern dealorigination.de als Quelle genannt wird. Eine Weiterverbreitung oder Vervielfaeltigung – auch auszugsweise – bedarf der schriftlichen Genehmigung.</t>
  </si>
  <si>
    <t>6. Kontakt</t>
  </si>
  <si>
    <t>SourcingClub
E-Mail: deals@sourcingclub.de
Web: dealorigination.de</t>
  </si>
  <si>
    <t>Copyright 2026 SourcingClub. Alle Rechte vorbehalten.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</si>
</sst>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EUR&quot;"/>
    <numFmt numFmtId="165" formatCode="0.0&quot;x&quot;"/>
  </numFmts>
  <fonts count="16" x14ac:knownFonts="1">
    <font>
      <sz val="11"/>
      <color theme="1"/>
      <name val="Calibri"/>
      <family val="2"/>
      <scheme val="minor"/>
    </font>
    <font>
      <sz val="12"/>
      <color rgb="FFC5A572"/>
      <name val="Arial"/>
      <family val="2"/>
    </font>
    <font>
      <b/>
      <sz val="18"/>
      <color rgb="FFFFFFFF"/>
      <name val="Arial"/>
      <family val="2"/>
    </font>
    <font>
      <b/>
      <sz val="13"/>
      <color rgb="FF1B2A4A"/>
      <name val="Arial"/>
      <family val="2"/>
    </font>
    <font>
      <sz val="11"/>
      <color rgb="FF2C2C2C"/>
      <name val="Arial"/>
      <family val="2"/>
    </font>
    <font>
      <sz val="11"/>
      <color rgb="FF0000FF"/>
      <name val="Arial"/>
      <family val="2"/>
    </font>
    <font>
      <b/>
      <sz val="11"/>
      <color rgb="FFFFFFFF"/>
      <name val="Arial"/>
      <family val="2"/>
    </font>
    <font>
      <sz val="10"/>
      <color rgb="FF888888"/>
      <name val="Arial"/>
      <family val="2"/>
    </font>
    <font>
      <sz val="11"/>
      <color rgb="FF008000"/>
      <name val="Arial"/>
      <family val="2"/>
    </font>
    <font>
      <b/>
      <sz val="11"/>
      <color rgb="FF2C2C2C"/>
      <name val="Arial"/>
      <family val="2"/>
    </font>
    <font>
      <b/>
      <sz val="12"/>
      <color rgb="FF1B2A4A"/>
      <name val="Arial"/>
      <family val="2"/>
    </font>
    <font>
      <sz val="9"/>
      <color rgb="FF888888"/>
      <name val="Arial"/>
      <family val="2"/>
    </font>
    <font>
      <sz val="8"/>
      <color rgb="FF8B0000"/>
      <name val="Arial"/>
      <family val="2"/>
    </font>
    <font>
      <sz val="11"/>
      <color rgb="FF666666"/>
      <name val="Arial"/>
      <family val="2"/>
    </font>
    <font>
      <b/>
      <sz val="13"/>
      <color rgb="FFC5A572"/>
      <name val="Arial"/>
      <family val="2"/>
    </font>
    <font>
      <b/>
      <sz val="11"/>
      <color rgb="FF1B2A4A"/>
      <name val="Arial"/>
      <family val="2"/>
    </font>
  </fonts>
  <fills count="8">
    <fill>
      <patternFill patternType="none"/>
    </fill>
    <fill>
      <patternFill patternType="gray125"/>
    </fill>
    <fill>
      <patternFill patternType="solid">
        <fgColor rgb="FF1B2A4A"/>
      </patternFill>
    </fill>
    <fill>
      <patternFill patternType="solid">
        <fgColor rgb="FFFFFFFF"/>
      </patternFill>
    </fill>
    <fill>
      <patternFill patternType="solid">
        <fgColor rgb="FFF2F2F0"/>
      </patternFill>
    </fill>
    <fill>
      <patternFill patternType="solid">
        <fgColor rgb="FFFFF9E6"/>
      </patternFill>
    </fill>
    <fill>
      <patternFill patternType="solid">
        <fgColor rgb="FFC5A572"/>
      </patternFill>
    </fill>
    <fill>
      <patternFill patternType="solid">
        <fgColor rgb="FFE8E8E6"/>
      </patternFill>
    </fill>
  </fills>
  <borders count="1">
    <border>
      <left/>
      <right/>
      <top/>
      <bottom/>
      <diagonal/>
    </border>
  </borders>
  <cellStyleXfs count="1">
    <xf numFmtId="0" fontId="0" fillId="0" borderId="0"/>
  </cellStyleXfs>
  <cellXfs count="36">
    <xf numFmtId="0" fontId="0" fillId="0" borderId="0" xfId="0"/>
    <xf numFmtId="0" fontId="4" fillId="4" borderId="0" xfId="0" applyFont="1" applyFill="1" applyAlignment="1">
      <alignment horizontal="left" vertical="center"/>
    </xf>
    <xf numFmtId="0" fontId="4" fillId="3" borderId="0" xfId="0" applyFont="1" applyFill="1" applyAlignment="1">
      <alignment horizontal="left" vertical="center"/>
    </xf>
    <xf numFmtId="0" fontId="6" fillId="6" borderId="0" xfId="0" applyFont="1" applyFill="1" applyAlignment="1">
      <alignment horizontal="center" vertical="center"/>
    </xf>
    <xf numFmtId="164" fontId="5" fillId="5" borderId="0" xfId="0" applyNumberFormat="1" applyFont="1" applyFill="1" applyAlignment="1">
      <alignment horizontal="right" vertical="center"/>
    </xf>
    <xf numFmtId="0" fontId="7" fillId="3" borderId="0" xfId="0" applyFont="1" applyFill="1" applyAlignment="1">
      <alignment horizontal="left" vertical="center"/>
    </xf>
    <xf numFmtId="0" fontId="7" fillId="4" borderId="0" xfId="0" applyFont="1" applyFill="1" applyAlignment="1">
      <alignment horizontal="left" vertical="center"/>
    </xf>
    <xf numFmtId="0" fontId="9" fillId="7" borderId="0" xfId="0" applyFont="1" applyFill="1" applyAlignment="1">
      <alignment horizontal="left" vertical="center"/>
    </xf>
    <xf numFmtId="0" fontId="1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165" fontId="8" fillId="4" borderId="0" xfId="0" applyNumberFormat="1" applyFont="1" applyFill="1" applyAlignment="1">
      <alignment horizontal="center" vertical="center"/>
    </xf>
    <xf numFmtId="164" fontId="8" fillId="3" borderId="0" xfId="0" applyNumberFormat="1" applyFont="1" applyFill="1" applyAlignment="1">
      <alignment horizontal="center" vertical="center"/>
    </xf>
    <xf numFmtId="164" fontId="14" fillId="2"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5" fontId="4" fillId="3" borderId="0" xfId="0" applyNumberFormat="1" applyFont="1" applyFill="1" applyAlignment="1">
      <alignment horizontal="center" vertical="center"/>
    </xf>
    <xf numFmtId="0" fontId="13" fillId="0" borderId="0" xfId="0" applyFont="1" applyAlignment="1">
      <alignment horizontal="left" vertical="center"/>
    </xf>
    <xf numFmtId="0" fontId="15" fillId="0" borderId="0" xfId="0" applyFont="1" applyAlignment="1">
      <alignment horizontal="left" vertical="center"/>
    </xf>
    <xf numFmtId="0" fontId="4" fillId="0" borderId="0" xfId="0" applyFont="1" applyAlignment="1">
      <alignment horizontal="left" vertical="top" wrapText="1"/>
    </xf>
    <xf numFmtId="0" fontId="2" fillId="2" borderId="0" xfId="0" applyFont="1" applyFill="1" applyAlignment="1">
      <alignment horizontal="left" vertical="center"/>
    </xf>
    <xf numFmtId="0" fontId="0" fillId="0" borderId="0" xfId="0"/>
    <xf numFmtId="0" fontId="11" fillId="0" borderId="0" xfId="0" applyFont="1"/>
    <xf numFmtId="0" fontId="3" fillId="3" borderId="0" xfId="0" applyFont="1" applyFill="1" applyAlignment="1">
      <alignment horizontal="left" vertical="center"/>
    </xf>
    <xf numFmtId="164" fontId="8" fillId="3" borderId="0" xfId="0" applyNumberFormat="1" applyFont="1" applyFill="1" applyAlignment="1">
      <alignment horizontal="right" vertical="center"/>
    </xf>
    <xf numFmtId="0" fontId="12" fillId="0" borderId="0" xfId="0" applyFont="1" applyAlignment="1">
      <alignment horizontal="left" vertical="top" wrapText="1"/>
    </xf>
    <xf numFmtId="0" fontId="5" fillId="5" borderId="0" xfId="0" applyFont="1" applyFill="1" applyAlignment="1">
      <alignment horizontal="left" vertical="center"/>
    </xf>
    <xf numFmtId="164" fontId="5" fillId="5" borderId="0" xfId="0" applyNumberFormat="1" applyFont="1" applyFill="1" applyAlignment="1">
      <alignment horizontal="right" vertical="center"/>
    </xf>
    <xf numFmtId="0" fontId="1" fillId="2" borderId="0" xfId="0" applyFont="1" applyFill="1" applyAlignment="1">
      <alignment horizontal="left" vertical="center"/>
    </xf>
    <xf numFmtId="164" fontId="8" fillId="4" borderId="0" xfId="0" applyNumberFormat="1" applyFont="1" applyFill="1" applyAlignment="1">
      <alignment horizontal="right" vertical="center"/>
    </xf>
    <xf numFmtId="0" fontId="11" fillId="0" borderId="0" xfId="0" applyFont="1" applyAlignment="1">
      <alignment horizontal="left" vertical="center"/>
    </xf>
    <xf numFmtId="164" fontId="10" fillId="7" borderId="0" xfId="0" applyNumberFormat="1" applyFont="1" applyFill="1" applyAlignment="1">
      <alignment horizontal="right" vertical="center"/>
    </xf>
    <xf numFmtId="165" fontId="8" fillId="4" borderId="0" xfId="0" applyNumberFormat="1" applyFont="1" applyFill="1" applyAlignment="1">
      <alignment horizontal="right" vertical="center"/>
    </xf>
    <xf numFmtId="165" fontId="8" fillId="3" borderId="0" xfId="0" applyNumberFormat="1" applyFont="1" applyFill="1" applyAlignment="1">
      <alignment horizontal="right" vertical="center"/>
    </xf>
    <xf numFmtId="0" fontId="13" fillId="0" borderId="0" xfId="0" applyFont="1"/>
    <xf numFmtId="0" fontId="8" fillId="4" borderId="0" xfId="0" applyFont="1" applyFill="1"/>
    <xf numFmtId="0" fontId="1" fillId="2" borderId="0" xfId="0" applyFont="1" applyFill="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2A4A"/>
  </sheetPr>
  <dimension ref="A1:F29"/>
  <sheetViews>
    <sheetView tabSelected="1" workbookViewId="0">
      <selection activeCell="N22" sqref="N22"/>
    </sheetView>
  </sheetViews>
  <sheetFormatPr baseColWidth="10" defaultColWidth="8.83203125" defaultRowHeight="15" x14ac:dyDescent="0.2"/>
  <cols>
    <col min="1" max="1" width="3" customWidth="1"/>
    <col min="2" max="2" width="36" customWidth="1"/>
    <col min="3" max="5" width="18" customWidth="1"/>
    <col min="6" max="6" width="3" customWidth="1"/>
  </cols>
  <sheetData>
    <row r="1" spans="1:6" ht="30" customHeight="1" x14ac:dyDescent="0.2">
      <c r="A1" s="27" t="s">
        <v>0</v>
      </c>
      <c r="B1" s="20"/>
      <c r="C1" s="20"/>
      <c r="D1" s="20"/>
      <c r="E1" s="20"/>
      <c r="F1" s="20"/>
    </row>
    <row r="2" spans="1:6" ht="35" customHeight="1" x14ac:dyDescent="0.2">
      <c r="A2" s="19" t="s">
        <v>1</v>
      </c>
      <c r="B2" s="20"/>
      <c r="C2" s="20"/>
      <c r="D2" s="20"/>
      <c r="E2" s="20"/>
      <c r="F2" s="20"/>
    </row>
    <row r="4" spans="1:6" ht="17" x14ac:dyDescent="0.2">
      <c r="B4" s="22" t="s">
        <v>2</v>
      </c>
      <c r="C4" s="20"/>
      <c r="D4" s="20"/>
      <c r="E4" s="20"/>
    </row>
    <row r="5" spans="1:6" x14ac:dyDescent="0.2">
      <c r="B5" s="1" t="s">
        <v>3</v>
      </c>
      <c r="C5" s="25"/>
      <c r="D5" s="20"/>
      <c r="E5" s="20"/>
    </row>
    <row r="6" spans="1:6" x14ac:dyDescent="0.2">
      <c r="B6" s="2" t="s">
        <v>4</v>
      </c>
      <c r="C6" s="25"/>
      <c r="D6" s="20"/>
      <c r="E6" s="20"/>
    </row>
    <row r="8" spans="1:6" ht="17" x14ac:dyDescent="0.2">
      <c r="B8" s="22" t="s">
        <v>5</v>
      </c>
      <c r="C8" s="20"/>
      <c r="D8" s="20"/>
      <c r="E8" s="20"/>
    </row>
    <row r="9" spans="1:6" x14ac:dyDescent="0.2">
      <c r="C9" s="3" t="s">
        <v>6</v>
      </c>
      <c r="D9" s="3" t="s">
        <v>7</v>
      </c>
      <c r="E9" s="3" t="s">
        <v>8</v>
      </c>
    </row>
    <row r="10" spans="1:6" x14ac:dyDescent="0.2">
      <c r="B10" s="1" t="s">
        <v>9</v>
      </c>
      <c r="C10" s="4"/>
      <c r="D10" s="4"/>
      <c r="E10" s="4"/>
    </row>
    <row r="11" spans="1:6" x14ac:dyDescent="0.2">
      <c r="B11" s="5" t="s">
        <v>10</v>
      </c>
      <c r="C11" s="23">
        <f>IF(COUNT(C10:E10)&gt;0,AVERAGE(C10:E10),0)</f>
        <v>0</v>
      </c>
      <c r="D11" s="20"/>
      <c r="E11" s="20"/>
    </row>
    <row r="13" spans="1:6" x14ac:dyDescent="0.2">
      <c r="C13" s="3" t="s">
        <v>6</v>
      </c>
      <c r="D13" s="3" t="s">
        <v>7</v>
      </c>
      <c r="E13" s="3" t="s">
        <v>8</v>
      </c>
    </row>
    <row r="14" spans="1:6" x14ac:dyDescent="0.2">
      <c r="B14" s="1" t="s">
        <v>11</v>
      </c>
      <c r="C14" s="4"/>
      <c r="D14" s="4"/>
      <c r="E14" s="4"/>
    </row>
    <row r="15" spans="1:6" x14ac:dyDescent="0.2">
      <c r="B15" s="5" t="s">
        <v>12</v>
      </c>
      <c r="C15" s="23">
        <f>IF(COUNT(C14:E14)&gt;0,AVERAGE(C14:E14),0)</f>
        <v>0</v>
      </c>
      <c r="D15" s="20"/>
      <c r="E15" s="20"/>
    </row>
    <row r="17" spans="1:6" ht="17" x14ac:dyDescent="0.2">
      <c r="B17" s="22" t="s">
        <v>13</v>
      </c>
      <c r="C17" s="20"/>
      <c r="D17" s="20"/>
      <c r="E17" s="20"/>
    </row>
    <row r="18" spans="1:6" x14ac:dyDescent="0.2">
      <c r="B18" s="1" t="s">
        <v>14</v>
      </c>
      <c r="C18" s="26"/>
      <c r="D18" s="20"/>
      <c r="E18" s="20"/>
    </row>
    <row r="19" spans="1:6" x14ac:dyDescent="0.2">
      <c r="B19" s="2" t="s">
        <v>15</v>
      </c>
      <c r="C19" s="26">
        <v>100000</v>
      </c>
      <c r="D19" s="20"/>
      <c r="E19" s="20"/>
    </row>
    <row r="20" spans="1:6" x14ac:dyDescent="0.2">
      <c r="B20" s="1" t="s">
        <v>16</v>
      </c>
      <c r="C20" s="26">
        <v>0</v>
      </c>
      <c r="D20" s="20"/>
      <c r="E20" s="20"/>
    </row>
    <row r="22" spans="1:6" ht="17" x14ac:dyDescent="0.2">
      <c r="B22" s="22" t="s">
        <v>17</v>
      </c>
      <c r="C22" s="20"/>
      <c r="D22" s="20"/>
      <c r="E22" s="20"/>
    </row>
    <row r="23" spans="1:6" x14ac:dyDescent="0.2">
      <c r="B23" s="6" t="s">
        <v>18</v>
      </c>
      <c r="C23" s="28">
        <f>IF(AND(C18&lt;&gt;"",C19&lt;&gt;""),C18-C19,0)</f>
        <v>0</v>
      </c>
      <c r="D23" s="20"/>
      <c r="E23" s="20"/>
    </row>
    <row r="24" spans="1:6" ht="16" x14ac:dyDescent="0.2">
      <c r="B24" s="7" t="s">
        <v>19</v>
      </c>
      <c r="C24" s="30">
        <f>C15+C23+C20</f>
        <v>0</v>
      </c>
      <c r="D24" s="20"/>
      <c r="E24" s="20"/>
    </row>
    <row r="26" spans="1:6" x14ac:dyDescent="0.2">
      <c r="B26" s="21" t="s">
        <v>20</v>
      </c>
      <c r="C26" s="20"/>
      <c r="D26" s="20"/>
      <c r="E26" s="20"/>
    </row>
    <row r="27" spans="1:6" ht="30" customHeight="1" x14ac:dyDescent="0.2">
      <c r="B27" s="24" t="s">
        <v>21</v>
      </c>
      <c r="C27" s="20"/>
      <c r="D27" s="20"/>
      <c r="E27" s="20"/>
    </row>
    <row r="29" spans="1:6" x14ac:dyDescent="0.2">
      <c r="A29" s="29" t="s">
        <v>22</v>
      </c>
      <c r="B29" s="20"/>
      <c r="C29" s="20"/>
      <c r="D29" s="20"/>
      <c r="E29" s="20"/>
      <c r="F29" s="20"/>
    </row>
  </sheetData>
  <mergeCells count="18">
    <mergeCell ref="A29:F29"/>
    <mergeCell ref="B22:E22"/>
    <mergeCell ref="C6:E6"/>
    <mergeCell ref="C24:E24"/>
    <mergeCell ref="B27:E27"/>
    <mergeCell ref="C5:E5"/>
    <mergeCell ref="B4:E4"/>
    <mergeCell ref="C19:E19"/>
    <mergeCell ref="A1:F1"/>
    <mergeCell ref="C23:E23"/>
    <mergeCell ref="C18:E18"/>
    <mergeCell ref="C20:E20"/>
    <mergeCell ref="C15:E15"/>
    <mergeCell ref="A2:F2"/>
    <mergeCell ref="B26:E26"/>
    <mergeCell ref="B17:E17"/>
    <mergeCell ref="C11:E11"/>
    <mergeCell ref="B8:E8"/>
  </mergeCells>
  <dataValidations count="1">
    <dataValidation type="list" allowBlank="1" sqref="C6" xr:uid="{00000000-0002-0000-0000-000000000000}">
      <formula1>"Industrieservices,IT-Services,SaaS,Healthcare,Facility Management,Gebaeudetechnik &amp; Brandschutz,Umwelt &amp; Entsorgung,Maschinenbau,Logistik,Elektrotechnik,Handwerk,Beratung,E-Commerce,Gastronomie,Sonstige DL,Sonstige Produktion"</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A572"/>
  </sheetPr>
  <dimension ref="A1:F25"/>
  <sheetViews>
    <sheetView workbookViewId="0">
      <selection activeCell="D32" sqref="D32"/>
    </sheetView>
  </sheetViews>
  <sheetFormatPr baseColWidth="10" defaultColWidth="8.83203125" defaultRowHeight="15" x14ac:dyDescent="0.2"/>
  <cols>
    <col min="1" max="1" width="3" customWidth="1"/>
    <col min="2" max="2" width="25" customWidth="1"/>
    <col min="3" max="5" width="20" customWidth="1"/>
    <col min="6" max="6" width="3" customWidth="1"/>
  </cols>
  <sheetData>
    <row r="1" spans="1:6" ht="30" customHeight="1" x14ac:dyDescent="0.2">
      <c r="A1" s="27" t="s">
        <v>0</v>
      </c>
      <c r="B1" s="20"/>
      <c r="C1" s="20"/>
      <c r="D1" s="20"/>
      <c r="E1" s="20"/>
      <c r="F1" s="20"/>
    </row>
    <row r="2" spans="1:6" ht="35" customHeight="1" x14ac:dyDescent="0.2">
      <c r="A2" s="19" t="s">
        <v>23</v>
      </c>
      <c r="B2" s="20"/>
      <c r="C2" s="20"/>
      <c r="D2" s="20"/>
      <c r="E2" s="20"/>
      <c r="F2" s="20"/>
    </row>
    <row r="3" spans="1:6" x14ac:dyDescent="0.2">
      <c r="A3" s="33" t="str">
        <f>IF(Eingabe!C5&lt;&gt;"","Unternehmen: "&amp;Eingabe!C5,"Bitte Daten im Tab Eingabe ausfuellen")</f>
        <v>Bitte Daten im Tab Eingabe ausfuellen</v>
      </c>
      <c r="B3" s="20"/>
      <c r="C3" s="20"/>
      <c r="D3" s="20"/>
      <c r="E3" s="20"/>
      <c r="F3" s="20"/>
    </row>
    <row r="5" spans="1:6" ht="17" x14ac:dyDescent="0.2">
      <c r="B5" s="22" t="s">
        <v>24</v>
      </c>
      <c r="C5" s="20"/>
      <c r="D5" s="20"/>
      <c r="E5" s="20"/>
    </row>
    <row r="6" spans="1:6" x14ac:dyDescent="0.2">
      <c r="B6" s="1" t="s">
        <v>12</v>
      </c>
      <c r="C6" s="28">
        <f>Eingabe!C15</f>
        <v>0</v>
      </c>
      <c r="D6" s="20"/>
      <c r="E6" s="20"/>
    </row>
    <row r="7" spans="1:6" x14ac:dyDescent="0.2">
      <c r="B7" s="2" t="s">
        <v>18</v>
      </c>
      <c r="C7" s="23">
        <f>Eingabe!C23</f>
        <v>0</v>
      </c>
      <c r="D7" s="20"/>
      <c r="E7" s="20"/>
    </row>
    <row r="8" spans="1:6" x14ac:dyDescent="0.2">
      <c r="B8" s="1" t="s">
        <v>25</v>
      </c>
      <c r="C8" s="28">
        <f>Eingabe!C20</f>
        <v>0</v>
      </c>
      <c r="D8" s="20"/>
      <c r="E8" s="20"/>
    </row>
    <row r="9" spans="1:6" ht="16" x14ac:dyDescent="0.2">
      <c r="B9" s="7" t="s">
        <v>26</v>
      </c>
      <c r="C9" s="30">
        <f>Eingabe!C24</f>
        <v>0</v>
      </c>
      <c r="D9" s="20"/>
      <c r="E9" s="20"/>
    </row>
    <row r="11" spans="1:6" ht="17" x14ac:dyDescent="0.2">
      <c r="B11" s="22" t="s">
        <v>27</v>
      </c>
      <c r="C11" s="20"/>
      <c r="D11" s="20"/>
      <c r="E11" s="20"/>
    </row>
    <row r="12" spans="1:6" x14ac:dyDescent="0.2">
      <c r="B12" s="1" t="s">
        <v>28</v>
      </c>
      <c r="C12" s="34" t="str">
        <f>IF(Eingabe!C6&lt;&gt;"",Eingabe!C6,"—")</f>
        <v>—</v>
      </c>
      <c r="D12" s="20"/>
      <c r="E12" s="20"/>
    </row>
    <row r="13" spans="1:6" x14ac:dyDescent="0.2">
      <c r="B13" s="2" t="s">
        <v>29</v>
      </c>
      <c r="C13" s="32" t="str">
        <f>IFERROR(VLOOKUP(C12,'Branchen-Multiples'!B5:E20,2,FALSE),"—")</f>
        <v>—</v>
      </c>
      <c r="D13" s="20"/>
      <c r="E13" s="20"/>
    </row>
    <row r="14" spans="1:6" x14ac:dyDescent="0.2">
      <c r="B14" s="1" t="s">
        <v>30</v>
      </c>
      <c r="C14" s="31" t="str">
        <f>IFERROR(VLOOKUP(C12,'Branchen-Multiples'!B5:E20,3,FALSE),"—")</f>
        <v>—</v>
      </c>
      <c r="D14" s="20"/>
      <c r="E14" s="20"/>
    </row>
    <row r="15" spans="1:6" x14ac:dyDescent="0.2">
      <c r="B15" s="2" t="s">
        <v>31</v>
      </c>
      <c r="C15" s="32" t="str">
        <f>IFERROR(VLOOKUP(C12,'Branchen-Multiples'!B5:E20,4,FALSE),"—")</f>
        <v>—</v>
      </c>
      <c r="D15" s="20"/>
      <c r="E15" s="20"/>
    </row>
    <row r="17" spans="1:6" ht="17" x14ac:dyDescent="0.2">
      <c r="B17" s="22" t="s">
        <v>32</v>
      </c>
      <c r="C17" s="20"/>
      <c r="D17" s="20"/>
      <c r="E17" s="20"/>
    </row>
    <row r="18" spans="1:6" x14ac:dyDescent="0.2">
      <c r="B18" s="9" t="s">
        <v>33</v>
      </c>
      <c r="C18" s="10" t="s">
        <v>34</v>
      </c>
      <c r="D18" s="10" t="s">
        <v>35</v>
      </c>
      <c r="E18" s="10" t="s">
        <v>36</v>
      </c>
    </row>
    <row r="19" spans="1:6" x14ac:dyDescent="0.2">
      <c r="B19" s="1" t="s">
        <v>37</v>
      </c>
      <c r="C19" s="11" t="str">
        <f>C13</f>
        <v>—</v>
      </c>
      <c r="D19" s="11" t="str">
        <f>C14</f>
        <v>—</v>
      </c>
      <c r="E19" s="11" t="str">
        <f>C15</f>
        <v>—</v>
      </c>
    </row>
    <row r="20" spans="1:6" x14ac:dyDescent="0.2">
      <c r="B20" s="2" t="s">
        <v>26</v>
      </c>
      <c r="C20" s="12">
        <f>C9</f>
        <v>0</v>
      </c>
      <c r="D20" s="12">
        <f>C9</f>
        <v>0</v>
      </c>
      <c r="E20" s="12">
        <f>C9</f>
        <v>0</v>
      </c>
    </row>
    <row r="21" spans="1:6" ht="17" x14ac:dyDescent="0.2">
      <c r="B21" s="9" t="s">
        <v>38</v>
      </c>
      <c r="C21" s="13">
        <f>IFERROR(C19*C20,0)</f>
        <v>0</v>
      </c>
      <c r="D21" s="13">
        <f>IFERROR(D19*D20,0)</f>
        <v>0</v>
      </c>
      <c r="E21" s="13">
        <f>IFERROR(E19*E20,0)</f>
        <v>0</v>
      </c>
    </row>
    <row r="23" spans="1:6" ht="30" customHeight="1" x14ac:dyDescent="0.2">
      <c r="B23" s="24" t="s">
        <v>39</v>
      </c>
      <c r="C23" s="20"/>
      <c r="D23" s="20"/>
      <c r="E23" s="20"/>
    </row>
    <row r="25" spans="1:6" x14ac:dyDescent="0.2">
      <c r="A25" s="29" t="s">
        <v>22</v>
      </c>
      <c r="B25" s="20"/>
      <c r="C25" s="20"/>
      <c r="D25" s="20"/>
      <c r="E25" s="20"/>
      <c r="F25" s="20"/>
    </row>
  </sheetData>
  <mergeCells count="16">
    <mergeCell ref="A25:F25"/>
    <mergeCell ref="A3:F3"/>
    <mergeCell ref="C7:E7"/>
    <mergeCell ref="C15:E15"/>
    <mergeCell ref="C12:E12"/>
    <mergeCell ref="C6:E6"/>
    <mergeCell ref="A1:F1"/>
    <mergeCell ref="C8:E8"/>
    <mergeCell ref="C9:E9"/>
    <mergeCell ref="B11:E11"/>
    <mergeCell ref="B5:E5"/>
    <mergeCell ref="A2:F2"/>
    <mergeCell ref="B17:E17"/>
    <mergeCell ref="B23:E23"/>
    <mergeCell ref="C14:E14"/>
    <mergeCell ref="C13:E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A572"/>
  </sheetPr>
  <dimension ref="A1:F22"/>
  <sheetViews>
    <sheetView workbookViewId="0">
      <selection sqref="A1:F1"/>
    </sheetView>
  </sheetViews>
  <sheetFormatPr baseColWidth="10" defaultColWidth="8.83203125" defaultRowHeight="15" x14ac:dyDescent="0.2"/>
  <cols>
    <col min="1" max="1" width="3" customWidth="1"/>
    <col min="2" max="2" width="32" customWidth="1"/>
    <col min="3" max="5" width="12" customWidth="1"/>
    <col min="6" max="6" width="3" customWidth="1"/>
  </cols>
  <sheetData>
    <row r="1" spans="1:6" ht="30" customHeight="1" x14ac:dyDescent="0.2">
      <c r="A1" s="27" t="s">
        <v>0</v>
      </c>
      <c r="B1" s="20"/>
      <c r="C1" s="20"/>
      <c r="D1" s="20"/>
      <c r="E1" s="20"/>
      <c r="F1" s="20"/>
    </row>
    <row r="2" spans="1:6" ht="35" customHeight="1" x14ac:dyDescent="0.2">
      <c r="A2" s="19" t="s">
        <v>40</v>
      </c>
      <c r="B2" s="20"/>
      <c r="C2" s="20"/>
      <c r="D2" s="20"/>
      <c r="E2" s="20"/>
      <c r="F2" s="20"/>
    </row>
    <row r="3" spans="1:6" x14ac:dyDescent="0.2">
      <c r="A3" s="29" t="s">
        <v>41</v>
      </c>
      <c r="B3" s="20"/>
      <c r="C3" s="20"/>
      <c r="D3" s="20"/>
      <c r="E3" s="20"/>
      <c r="F3" s="20"/>
    </row>
    <row r="4" spans="1:6" x14ac:dyDescent="0.2">
      <c r="B4" s="9" t="s">
        <v>4</v>
      </c>
      <c r="C4" s="10" t="s">
        <v>42</v>
      </c>
      <c r="D4" s="10" t="s">
        <v>43</v>
      </c>
      <c r="E4" s="10" t="s">
        <v>44</v>
      </c>
    </row>
    <row r="5" spans="1:6" x14ac:dyDescent="0.2">
      <c r="B5" s="1" t="s">
        <v>45</v>
      </c>
      <c r="C5" s="14">
        <v>4</v>
      </c>
      <c r="D5" s="14">
        <v>5.5</v>
      </c>
      <c r="E5" s="14">
        <v>7.5</v>
      </c>
    </row>
    <row r="6" spans="1:6" x14ac:dyDescent="0.2">
      <c r="B6" s="2" t="s">
        <v>46</v>
      </c>
      <c r="C6" s="15">
        <v>5</v>
      </c>
      <c r="D6" s="15">
        <v>7</v>
      </c>
      <c r="E6" s="15">
        <v>10</v>
      </c>
    </row>
    <row r="7" spans="1:6" x14ac:dyDescent="0.2">
      <c r="B7" s="1" t="s">
        <v>47</v>
      </c>
      <c r="C7" s="14">
        <v>6</v>
      </c>
      <c r="D7" s="14">
        <v>9</v>
      </c>
      <c r="E7" s="14">
        <v>14</v>
      </c>
    </row>
    <row r="8" spans="1:6" x14ac:dyDescent="0.2">
      <c r="B8" s="2" t="s">
        <v>48</v>
      </c>
      <c r="C8" s="15">
        <v>5</v>
      </c>
      <c r="D8" s="15">
        <v>7</v>
      </c>
      <c r="E8" s="15">
        <v>10</v>
      </c>
    </row>
    <row r="9" spans="1:6" x14ac:dyDescent="0.2">
      <c r="B9" s="1" t="s">
        <v>49</v>
      </c>
      <c r="C9" s="14">
        <v>4</v>
      </c>
      <c r="D9" s="14">
        <v>5.5</v>
      </c>
      <c r="E9" s="14">
        <v>7</v>
      </c>
    </row>
    <row r="10" spans="1:6" x14ac:dyDescent="0.2">
      <c r="B10" s="2" t="s">
        <v>50</v>
      </c>
      <c r="C10" s="15">
        <v>4.5</v>
      </c>
      <c r="D10" s="15">
        <v>6</v>
      </c>
      <c r="E10" s="15">
        <v>8</v>
      </c>
    </row>
    <row r="11" spans="1:6" x14ac:dyDescent="0.2">
      <c r="B11" s="1" t="s">
        <v>51</v>
      </c>
      <c r="C11" s="14">
        <v>4.5</v>
      </c>
      <c r="D11" s="14">
        <v>6</v>
      </c>
      <c r="E11" s="14">
        <v>8.5</v>
      </c>
    </row>
    <row r="12" spans="1:6" x14ac:dyDescent="0.2">
      <c r="B12" s="2" t="s">
        <v>52</v>
      </c>
      <c r="C12" s="15">
        <v>4</v>
      </c>
      <c r="D12" s="15">
        <v>5.5</v>
      </c>
      <c r="E12" s="15">
        <v>7.5</v>
      </c>
    </row>
    <row r="13" spans="1:6" x14ac:dyDescent="0.2">
      <c r="B13" s="1" t="s">
        <v>53</v>
      </c>
      <c r="C13" s="14">
        <v>3.5</v>
      </c>
      <c r="D13" s="14">
        <v>5</v>
      </c>
      <c r="E13" s="14">
        <v>7</v>
      </c>
    </row>
    <row r="14" spans="1:6" x14ac:dyDescent="0.2">
      <c r="B14" s="2" t="s">
        <v>54</v>
      </c>
      <c r="C14" s="15">
        <v>4</v>
      </c>
      <c r="D14" s="15">
        <v>5.5</v>
      </c>
      <c r="E14" s="15">
        <v>7.5</v>
      </c>
    </row>
    <row r="15" spans="1:6" x14ac:dyDescent="0.2">
      <c r="B15" s="1" t="s">
        <v>55</v>
      </c>
      <c r="C15" s="14">
        <v>3</v>
      </c>
      <c r="D15" s="14">
        <v>4.5</v>
      </c>
      <c r="E15" s="14">
        <v>6</v>
      </c>
    </row>
    <row r="16" spans="1:6" x14ac:dyDescent="0.2">
      <c r="B16" s="2" t="s">
        <v>56</v>
      </c>
      <c r="C16" s="15">
        <v>4</v>
      </c>
      <c r="D16" s="15">
        <v>6</v>
      </c>
      <c r="E16" s="15">
        <v>8</v>
      </c>
    </row>
    <row r="17" spans="1:6" x14ac:dyDescent="0.2">
      <c r="B17" s="1" t="s">
        <v>57</v>
      </c>
      <c r="C17" s="14">
        <v>3.5</v>
      </c>
      <c r="D17" s="14">
        <v>5</v>
      </c>
      <c r="E17" s="14">
        <v>7.5</v>
      </c>
    </row>
    <row r="18" spans="1:6" x14ac:dyDescent="0.2">
      <c r="B18" s="2" t="s">
        <v>58</v>
      </c>
      <c r="C18" s="15">
        <v>2.5</v>
      </c>
      <c r="D18" s="15">
        <v>3.5</v>
      </c>
      <c r="E18" s="15">
        <v>5</v>
      </c>
    </row>
    <row r="19" spans="1:6" x14ac:dyDescent="0.2">
      <c r="B19" s="1" t="s">
        <v>59</v>
      </c>
      <c r="C19" s="14">
        <v>3.5</v>
      </c>
      <c r="D19" s="14">
        <v>5</v>
      </c>
      <c r="E19" s="14">
        <v>7</v>
      </c>
    </row>
    <row r="20" spans="1:6" x14ac:dyDescent="0.2">
      <c r="B20" s="2" t="s">
        <v>60</v>
      </c>
      <c r="C20" s="15">
        <v>3.5</v>
      </c>
      <c r="D20" s="15">
        <v>5</v>
      </c>
      <c r="E20" s="15">
        <v>7</v>
      </c>
    </row>
    <row r="22" spans="1:6" x14ac:dyDescent="0.2">
      <c r="A22" s="29" t="s">
        <v>22</v>
      </c>
      <c r="B22" s="20"/>
      <c r="C22" s="20"/>
      <c r="D22" s="20"/>
      <c r="E22" s="20"/>
      <c r="F22" s="20"/>
    </row>
  </sheetData>
  <mergeCells count="4">
    <mergeCell ref="A3:F3"/>
    <mergeCell ref="A2:F2"/>
    <mergeCell ref="A22:F22"/>
    <mergeCell ref="A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B0000"/>
  </sheetPr>
  <dimension ref="A1:C23"/>
  <sheetViews>
    <sheetView topLeftCell="A2" workbookViewId="0">
      <selection sqref="A1:C1"/>
    </sheetView>
  </sheetViews>
  <sheetFormatPr baseColWidth="10" defaultColWidth="8.83203125" defaultRowHeight="15" x14ac:dyDescent="0.2"/>
  <cols>
    <col min="1" max="1" width="3" customWidth="1"/>
    <col min="2" max="2" width="90" customWidth="1"/>
    <col min="3" max="3" width="3" customWidth="1"/>
  </cols>
  <sheetData>
    <row r="1" spans="1:3" ht="30" customHeight="1" x14ac:dyDescent="0.2">
      <c r="A1" s="35" t="s">
        <v>0</v>
      </c>
      <c r="B1" s="20"/>
      <c r="C1" s="20"/>
    </row>
    <row r="2" spans="1:3" ht="35" customHeight="1" x14ac:dyDescent="0.2">
      <c r="A2" s="19" t="s">
        <v>61</v>
      </c>
      <c r="B2" s="20"/>
      <c r="C2" s="20"/>
    </row>
    <row r="3" spans="1:3" x14ac:dyDescent="0.2">
      <c r="B3" s="16" t="s">
        <v>62</v>
      </c>
    </row>
    <row r="5" spans="1:3" x14ac:dyDescent="0.2">
      <c r="B5" s="17" t="s">
        <v>63</v>
      </c>
    </row>
    <row r="6" spans="1:3" ht="60" customHeight="1" x14ac:dyDescent="0.2">
      <c r="B6" s="18" t="s">
        <v>64</v>
      </c>
    </row>
    <row r="8" spans="1:3" x14ac:dyDescent="0.2">
      <c r="B8" s="17" t="s">
        <v>65</v>
      </c>
    </row>
    <row r="9" spans="1:3" ht="60" customHeight="1" x14ac:dyDescent="0.2">
      <c r="B9" s="18" t="s">
        <v>66</v>
      </c>
    </row>
    <row r="11" spans="1:3" x14ac:dyDescent="0.2">
      <c r="B11" s="17" t="s">
        <v>67</v>
      </c>
    </row>
    <row r="12" spans="1:3" ht="60" customHeight="1" x14ac:dyDescent="0.2">
      <c r="B12" s="18" t="s">
        <v>68</v>
      </c>
    </row>
    <row r="14" spans="1:3" x14ac:dyDescent="0.2">
      <c r="B14" s="17" t="s">
        <v>69</v>
      </c>
    </row>
    <row r="15" spans="1:3" ht="60" customHeight="1" x14ac:dyDescent="0.2">
      <c r="B15" s="18" t="s">
        <v>70</v>
      </c>
    </row>
    <row r="17" spans="2:2" x14ac:dyDescent="0.2">
      <c r="B17" s="17" t="s">
        <v>71</v>
      </c>
    </row>
    <row r="18" spans="2:2" ht="60" customHeight="1" x14ac:dyDescent="0.2">
      <c r="B18" s="18" t="s">
        <v>72</v>
      </c>
    </row>
    <row r="20" spans="2:2" x14ac:dyDescent="0.2">
      <c r="B20" s="17" t="s">
        <v>73</v>
      </c>
    </row>
    <row r="21" spans="2:2" ht="60" customHeight="1" x14ac:dyDescent="0.2">
      <c r="B21" s="18" t="s">
        <v>74</v>
      </c>
    </row>
    <row r="23" spans="2:2" x14ac:dyDescent="0.2">
      <c r="B23" s="8" t="s">
        <v>75</v>
      </c>
    </row>
  </sheetData>
  <mergeCells count="2">
    <mergeCell ref="A1:C1"/>
    <mergeCell ref="A2: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Eingabe</vt:lpstr>
      <vt:lpstr>Bewertung</vt:lpstr>
      <vt:lpstr>Branchen-Multiples</vt:lpstr>
      <vt:lpstr>Rechtliche Hinweise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Nick Herbig</cp:lastModifiedBy>
  <dcterms:created xsi:type="dcterms:W3CDTF">2026-04-01T06:43:13Z</dcterms:created>
  <dcterms:modified xsi:type="dcterms:W3CDTF">2026-04-01T12:09:41Z</dcterms:modified>
</cp:coreProperties>
</file>